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628"/>
  <workbookPr/>
  <mc:AlternateContent xmlns:mc="http://schemas.openxmlformats.org/markup-compatibility/2006">
    <mc:Choice Requires="x15">
      <x15ac:absPath xmlns:x15ac="http://schemas.microsoft.com/office/spreadsheetml/2010/11/ac" url="C:\Users\PC\Google Drive (maelenama140@gmail.com)\TRANSPARENCIA MARZO\2021\REPORTE DE SOLICITUDES\"/>
    </mc:Choice>
  </mc:AlternateContent>
  <xr:revisionPtr revIDLastSave="0" documentId="13_ncr:1_{C699382D-0771-4CDE-8E81-DDD34CBC552B}" xr6:coauthVersionLast="46" xr6:coauthVersionMax="46" xr10:uidLastSave="{00000000-0000-0000-0000-000000000000}"/>
  <bookViews>
    <workbookView xWindow="-120" yWindow="-120" windowWidth="29040" windowHeight="1644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workbook>
</file>

<file path=xl/calcChain.xml><?xml version="1.0" encoding="utf-8"?>
<calcChain xmlns="http://schemas.openxmlformats.org/spreadsheetml/2006/main">
  <c r="L26" i="1" l="1"/>
  <c r="M26" i="1"/>
  <c r="L25" i="1"/>
  <c r="M25" i="1"/>
  <c r="L24" i="1"/>
  <c r="M24" i="1"/>
  <c r="L23" i="1"/>
  <c r="M23" i="1"/>
  <c r="L10" i="1" l="1"/>
  <c r="M10" i="1"/>
  <c r="L8" i="1"/>
  <c r="M8" i="1"/>
  <c r="B2" i="1" l="1"/>
  <c r="M9" i="1" l="1"/>
  <c r="M11" i="1"/>
  <c r="M12" i="1"/>
  <c r="M13" i="1"/>
  <c r="M14" i="1"/>
  <c r="M15" i="1"/>
  <c r="M16" i="1"/>
  <c r="M17" i="1"/>
  <c r="M18" i="1"/>
  <c r="M19" i="1"/>
  <c r="M20" i="1"/>
  <c r="M21" i="1"/>
  <c r="M22" i="1"/>
  <c r="L9" i="1"/>
  <c r="L11" i="1"/>
  <c r="L12" i="1"/>
  <c r="L13" i="1"/>
  <c r="L14" i="1"/>
  <c r="L15" i="1"/>
  <c r="L16" i="1"/>
  <c r="L17" i="1"/>
  <c r="L18" i="1"/>
  <c r="L19" i="1"/>
  <c r="L20" i="1"/>
  <c r="L21" i="1"/>
  <c r="L22" i="1"/>
  <c r="H1" i="1" l="1"/>
  <c r="H2"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7"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<sst xmlns="http://schemas.openxmlformats.org/spreadsheetml/2006/main" count="177" uniqueCount="102">
  <si>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</si>
  <si>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</si>
  <si>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</si>
  <si>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</si>
  <si>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</si>
  <si>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</si>
  <si>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</si>
  <si>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</si>
  <si>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</si>
  <si>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</si>
  <si>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</si>
  <si>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</si>
  <si>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</si>
  <si>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</si>
  <si>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</si>
  <si>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</si>
  <si>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</si>
  <si>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</si>
  <si>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</si>
  <si>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</si>
  <si>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</si>
  <si>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</si>
  <si>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</si>
  <si>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</si>
  <si>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</si>
  <si>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</si>
  <si>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</si>
  <si>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</si>
  <si>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</si>
  <si>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</si>
  <si>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</si>
  <si>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</si>
  <si>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</si>
  <si>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</si>
  <si>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</si>
  <si>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</si>
  <si>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</si>
  <si>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</si>
  <si>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</si>
  <si>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</si>
  <si>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</si>
  <si>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</si>
  <si>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</si>
  <si>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</si>
  <si>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</si>
  <si>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</si>
  <si>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</si>
  <si>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</si>
  <si>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</si>
  <si>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</si>
  <si>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</si>
  <si>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</si>
  <si>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</si>
  <si>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</si>
  <si>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</si>
  <si>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</si>
  <si>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</si>
  <si>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</si>
  <si>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</si>
  <si>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</si>
  <si>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No aplica</t>
  </si>
  <si>
    <t>TRANSPARENCIA 1993 TRANSPARENCIA 1933 TRANSPARENCIA 1933</t>
  </si>
  <si>
    <t>Adolfo Alejandro López Aguayo</t>
  </si>
  <si>
    <t>A partir de la instalación de Termoelectrica del Golfo, S. de R.L. de C.V., en el Municipio de Tamuín, San Luis Potosí, cuál ha sido su
aportación al desarrollo del Estado de San Luis Potosí y del referido Municipio en términos económicos de 2005 a Diciembre del 2020?</t>
  </si>
  <si>
    <t>Solicito la versión pública en formato digital de cualquier documento que contenga información sobre la entrega de apoyos,
contrataciones y/o colaboraciones de cualquier carácter relacionados con la Academia Mexicana del Vino entre 2006 y 2020.
En caso de haberse otorgado un apoyo económico y/o en especie, se solicita la versión pública en formato digital de cualquier reporte
de comprobación de gastos, minuta de verificación de aplicación de recursos o documento probatorio similar</t>
  </si>
  <si>
    <t>Solicito la versión pública en formato digital de cualquier documento que contenga información sobre la entrega de apoyos,
contrataciones y/o colaboraciones de cualquier carácter relacionados con Luis Fernando Otero Torregrosa entre 2006 y 2020.
En caso de haberse otorgado un apoyo económico y/o en especie, se solicita la versión pública en formato digital de cualquier reporte
de comprobación de gastos, minuta de verificación de aplicación de recursos o documento probatorio similar.</t>
  </si>
  <si>
    <t>Solicito la versión pública en formato digital de cualquier documento que contenga información sobre la entrega de apoyos,
contrataciones y/o colaboraciones de cualquier carácter relacionados con Destilería los Danzantes, S.A. de C.V. entre 2006 y 2020.
En caso de haberse otorgado un apoyo económico y/o en especie, se solicita la versión pública en formato digital de cualquier reporte
de comprobación de gastos, minuta de verificación de aplicación de recursos o documento probatorio similar</t>
  </si>
  <si>
    <t>Solicito la versión pública en formato digital de cualquier documento que contenga información sobre la entrega de apoyos,
contrataciones y/o colaboraciones de cualquier carácter relacionados con Arcadia de México S.A. de C.V. entre 2006 y 2020.
En caso de haberse otorgado un apoyo económico y/o en especie, se solicita la versión pública en formato digital de cualquier reporte
de comprobación de gastos, minuta de verificación de aplicación de recursos o documento probatorio similar.</t>
  </si>
  <si>
    <t>Solicito la versión pública en formato digital de cualquier documento que contenga información sobre la entrega de apoyos,
contrataciones y/o colaboraciones de cualquier carácter relacionados con Productora Mezcales de Leyenda, S.C. de R.L. de C.V. entre
2006 y 2020.
En caso de haberse otorgado un apoyo económico y/o en especie, se solicita la versión pública en formato digital de cualquier reporte
de comprobación de gastos, minuta de verificación de aplicación de recursos o documento probatorio similar</t>
  </si>
  <si>
    <t>A partir de la instalación de Termoelectrica Peñoles, en el Municipio de Tamuín, San Luis Potosí, cuál ha sido su aportación al
desarrollo del Estado de San Luis Potosí y del referido Municipio en términos económicos de 2005 a Diciembre del 2020?</t>
  </si>
  <si>
    <t xml:space="preserve">Me permito comunicarle que la información requerida por usted fue solicitada por esta Unidad de Transparencia a la Dirección General de Desarrollo y Promoción Industrial, a la Dirección de Desarrollo Artesanal, a la Dirección Administrativa y Dirección de Desarrollo Comercial, Servicios y Encadenamiento Productivo, por ser el Área que por el ejercicio de sus atribuciones pudiera tener información al respecto. De sus respuestas se desprende lo siguiente:
La Secretaría de Desarrollo Económico no ha otorgado ningún tipo de entrega de apoyos, contrataciones y/o colaboraciones de cualquier carácter relacionado con la Academia Mexicana del Vino entre 2006 y 2020, por lo que no se cuenta con la información requerida
</t>
  </si>
  <si>
    <t xml:space="preserve">Me permito comunicarle que la información requerida por usted fue solicitada por esta Unidad de Transparencia a la Dirección General de Desarrollo y Promoción Industrial, a la Dirección de Desarrollo Artesanal, a la Dirección Administrativa y Dirección de Desarrollo Comercial, Servicios y Encadenamiento Productivo, por ser el Área que por el ejercicio de sus atribuciones pudiera tener información al respecto. De sus respuestas se desprende lo siguiente:
La Secretaría de Desarrollo Económico no ha otorgado ningún tipo de entrega de apoyos, contrataciones y/o colaboraciones de cualquier carácter relacionado con Luis Fernando Otero Torregrosa entre 2006 y 2020, por lo que no se cuenta con la información requerida.
</t>
  </si>
  <si>
    <t xml:space="preserve">Me permito comunicarle que la información requerida por usted fue solicitada por esta Unidad de Transparencia a la Dirección General de Desarrollo y Promoción Industrial, a la Dirección de Desarrollo Artesanal, a la Dirección Administrativa y Dirección de Desarrollo Comercial, Servicios y Encadenamiento Productivo, por ser el Área que por el ejercicio de sus atribuciones pudiera tener información al respecto. De sus respuestas se desprende lo siguiente:
La Secretaría de Desarrollo Económico no ha otorgado ningún tipo de entrega de apoyos, contrataciones y/o colaboraciones de cualquier carácter relacionado con Destilería los Danzantes, S.A. de C.V. entre 2006 y 2020, por lo que no se cuenta con la información requerida
</t>
  </si>
  <si>
    <t xml:space="preserve">Me permito comunicarle que la información requerida por usted fue solicitada por esta Unidad de Transparencia a la Dirección General de Desarrollo y Promoción Industrial, a la Dirección de Desarrollo Artesanal, a la Dirección Administrativa y Dirección de Desarrollo Comercial, Servicios y Encadenamiento Productivo, por ser el Área que por el ejercicio de sus atribuciones pudiera tener información al respecto. De sus respuestas se desprende lo siguiente:
La Secretaría de Desarrollo Económico no ha otorgado ningún tipo de entrega de apoyos, contrataciones y/o colaboraciones de cualquier carácter relacionado con Arcadia de México, S.A. de C.V. entre 2006 y 2020, por lo que no se cuenta con la información requerida.
</t>
  </si>
  <si>
    <t xml:space="preserve">Me permito comunicarle que la información requerida por usted fue solicitada por esta Unidad de Transparencia a la Dirección General de Desarrollo y Promoción Industrial, a la Dirección de Desarrollo Artesanal, a la Dirección Administrativa y Dirección de Desarrollo Comercial, Servicios y Encadenamiento Productivo, por ser el Área que por el ejercicio de sus atribuciones pudiera tener información al respecto. De sus respuestas se desprende lo siguiente:
La Secretaría de Desarrollo Económico no ha otorgado ningún tipo de entrega de apoyos, contrataciones y/o colaboraciones de cualquier carácter relacionado con Productora Mezcales de Leyenda, S.C. de R.L. de C.V. entre 2006 y 2020, por lo que no se cuenta con la información requerida.
</t>
  </si>
  <si>
    <t>A partir de la instalación de Cemex México, en el Municipio de Tamuín, San Luis Potosí, cuál ha sido su aportación al desarrollo del Estado en términos económicos de a Diciembre del 2020? ¿qué ha ganado el Estado en términos económicos con su instalación en dichas fechas? ¿que beneficios ha traido y cómo se reflejan en su desarollo?</t>
  </si>
  <si>
    <t>Circe Montalvo</t>
  </si>
  <si>
    <t>Buen inicio de año, solicito por favor Documento con información pública sobre empleos generados a personas jóvenes (hombres y mujeres) y tipos de empleos, desglosado por edades (15 a 29 años) o por grupos de edad y en números totales, en los 58 municipios de SLP y del periodo de enero de 2019 a diciembre de 2020</t>
  </si>
  <si>
    <t xml:space="preserve">Me permito informarle que la Secretaría de Desarrollo Económico, no produce, procesa, administra ni resguarda información al respecto, por no estar dentro de sus atribuciones y facultades conferidas en el Artículo 37 de la Ley Orgánica de la Administración Pública del Estado de San Luis Potosí.
Por lo que, con fundamento en el artículo 54, fracción III, de la Ley de Transparencia y Acceso a la Información Pública del Estado de San Luis Potosí, lo oriento para que presente su solicitud a la Secretaría del Trabajo y Previsión Social quien es la autoridad competente de conformidad con el artículo 40 TER de la Ley Orgánica de la Administración Pública del Estado de San Luis Potosí. 
</t>
  </si>
  <si>
    <t>Buen inicio de año, solicito por favor: Documento con información pública sobre acciones emprendidas en población joven potosina (hombres y mujeres de 15 a 29 años) para el desarrollo de capacidades para el acceso al empleo y mejores niveles de desarrollo humano, en los 58 municipios de SLP, de enero de 2019 a diciembre de 2020. Desglosado por por edades, o grupos de edad y en números totales</t>
  </si>
  <si>
    <t xml:space="preserve">Me permito informarle que la Secretaría de Desarrollo Económico, no produce, procesa, administra ni resguarda información al respecto, por no estar dentro de sus atribuciones y facultades conferidas en el Artículo 37 de la Ley Orgánica de la Administración Pública del Estado de San Luis Potosí.
Por lo que, con fundamento en el artículo 54, fracción III, de la Ley de Transparencia y Acceso a la Información Pública del Estado de San Luis Potosí, lo oriento para que presente su solicitud a la Secretaría del Trabajo y Previsión Social quien es la autoridad competente de conformidad con el artículo 40 TER de la Ley Orgánica de la Administración Pública del Estado de San Luis Potosí
</t>
  </si>
  <si>
    <t>Documento con información pública sobre acciones emprendidas en población joven potosina (hombres y mujeres de 15 a 29 años) para el desarrollo de capacidades para el acceso al empleo y mejores niveles de desarrollo humano, en los 58 municipios de SLP , de enero de 2019 a diciembre de 2020. Desglosado por por edades, o grupos de edad y en números totales</t>
  </si>
  <si>
    <t xml:space="preserve">Me permito informarle que la Secretaría de Desarrollo Económico, no produce, procesa, administra ni resguarda información al respecto, por no estar dentro de sus atribuciones y facultades conferidas en el Artículo 37 de la Ley Orgánica de la Administración Pública del Estado de San Luis Potosí.
Por lo que, con fundamento en el artículo 54, fracción III, de la Ley de Transparencia y Acceso a la Información Pública del Estado de San Luis Potosí, lo oriento para que presente su solicitud a la Secretaría del Trabajo y Previsión Social quien es la autoridad competente de conformidad con el artículo 40 TER  de la Ley Orgánica de la Administración Pública del Estado de San Luis Potosí
</t>
  </si>
  <si>
    <t>Buen inicio de año, solicito por favor: Documento con información pública disponible sobre número de personas jóvenes (hombres y mujeres de 15 a 29 años) empleadas con afiliación al IMSS y sin afiliación a seguridad social que laboran en los 58 municipios de SLP, de enero de 2019 a diciembre de 2020. Desglosado por sexo, edades, o grupos de edad y en números totales</t>
  </si>
  <si>
    <t xml:space="preserve">Me permito comunicarle que la información requerida por usted fue solicitada por esta Unidad de Transparencia a la Dirección de Planeación Económica y Competitividad, por ser el Área que por el ejercicio de sus atribuciones pudiera tener información al respecto, siendo su respuesta la siguiente:
Sugerimos al peticionario consultar la página web, en donde pudiera encontrar la información relacionada, siguiente:
·        Instituto Mexicano del Seguro Social (IMSS)
−        http://www.imss.gob.mx/conoce-al-imss/cubos (opción “Iniciar sesión de Consulta Dinámica”)
</t>
  </si>
  <si>
    <t>“¿qué beneficios economicos, sociales y de otra indole recibio el Ejido Las Palmas, ubicado en Tamuin, San Luis Potosi, derivados de la expropiacion por causa de utilidad pública de una superficie de 1,266-12-14 hectareas segun decreto de 17 de junio de 1964</t>
  </si>
  <si>
    <t xml:space="preserve">Me permito informarle que la Secretaría de Desarrollo Económico, no produce, procesa, administra ni resguarda información al respecto, por no estar dentro de sus atribuciones y facultades conferidas en el Artículo 37 de la Ley Orgánica de la Administración Pública del Estado de San Luis Potosí.
Por lo que, con fundamento en el artículo 54, fracción III, de la Ley de Transparencia y Acceso a la Información Pública del Estado de San Luis Potosí, lo oriento para que presente su solicitud al Municipio de Tamuín, S.L.P., quien es la autoridad competente de conformidad con los Artículos 3o. y 31 Inciso C) Fracción I de la Ley Orgánica del Municipio Libre del Estado de San Luis Potosí.
</t>
  </si>
  <si>
    <t>qué beneficios economicos, sociales y de otra indole recibio el Ejido Las Palmas, ubicado en Tamuin, San Luis Potosi, derivados de la expropiacion por causa de utilidad pública de una superficie de 830-20-20 hectareas segun decreto de 23 de junio de 1966 ?”.</t>
  </si>
  <si>
    <t xml:space="preserve">Me permito informarle que la Secretaría de Desarrollo Económico, no produce, procesa, administra ni resguarda información al respecto, por no estar dentro de sus atribuciones y facultades conferidas en el Artículo 37 de la Ley Orgánica de la Administración Pública del Estado de San Luis Potosí.
Por lo que, con fundamento en el artículo 54, fracción III, de la Ley de Transparencia y Acceso a la Información Pública del Estado de San Luis Potosí, lo oriento para que presente su solicitud al Municipio de Tamuín, S.L.P., quien es la autoridad competente de conformidad con los Artículos 3o. y 31 Inciso C) Fracción I de la Ley Orgánica del Municipio Libre del Estado de San Luis Potosí.
</t>
  </si>
  <si>
    <t>Emma Iglesias Mancera</t>
  </si>
  <si>
    <t>“¿Cuáles son los montos en dinero (expresados en pesos mexicanos y discriminados por año) destinados desde la Secretaría de Economía, Secretaría de Agricultura y Desarrollo Rural (SAGARPA), Secretaría de Turismo, y otras instancias gubernamentales, en virtud de convenios, contratos, licencias, emprendimientos y otros, al Consejo Regulador del Mezcal A.C y otras asociaciones, gremios, empresas, proyectos o instituciones que en su denominación incluyan las palabras Agave, Mezcal, Maguey o una combinación de éstas, entre los años 1994 y 2020?”</t>
  </si>
  <si>
    <t xml:space="preserve">Me permito comunicarle que la información requerida por usted fue solicitada por esta Unidad de Transparencia a la Dirección de Desarrollo Comercial, Servicios y Encadenamiento Productivo, por ser el Área que por el ejercicio de sus atribuciones pudiera tener información al respecto, siendo su respuesta la siguiente:
 Le informo que la Secretaría de Desarrollo Económico a través de la Dirección de Desarrollo Comercial de Servicios y Encadenamiento Productivo, dió seguimiento a un proyecto aprobado en el Ejercicio Fiscal 2018 por parte de la Secretaría de Economía a través del Instituto Nacional Emprendedor (INADEM) a través de la convocatoria 1.6 Apoyo a iniciativas de prioridad estatal para el apoyo de MIPYMES y el Ecosistema Emprendedor bajo la modalidad a) Impulso a la Economía Regional (Grupo 1), cuyo nombre del proyecto es “Plan integral para el diseño y consolidación de la ruta del mezcal a través de la implementación de un sistema innovador de calidad” con No. De Folio FNE-180709-C1-6-000078354, por un monto destinado por parte del INADEM de $2,677,915.65 (Dos millones seiscientos setenta y siete mil novecientos quince pesos 65/100 M.N.), así mismo tuvieron participación económica las siguientes instituciones gubernamentales estatales; por parte de la Secretaría de Desarrollo Económico (SEDECO) por un monto de $595,092.37 (Quinientos noventa y cinco mil noventa y dos pesos 37/100 M.N.), Secretaría de Turismo por un monto de $595,092.37 (Quinientos noventa y cinco mil noventa y dos pesos 37/100 M.N.) y la Secretaría de Desarrollo Agropecuario y recursos Hidráulicos (SEDARH) por un monto de $595,092.37 (Quinientos noventa y cinco mil noventa y dos pesos 37/100 M.N.). Cabe mencionar que se firmó el Convenio para el otorgamiento de apoyos del Fondo Nacional Emprendedor.
</t>
  </si>
  <si>
    <t>Leticia Lezama</t>
  </si>
  <si>
    <t>Apoyos que estaran o estan otorgando por parte de los fondos de 2020 y de 2021 por parte de comercio y de la direccion de desarrollo economico. igual, apoyos que estan ofreciendo a comerciantes, requisitos para acceder a ellos. descuentos que manejan en el pago de permisos para comerciantes</t>
  </si>
  <si>
    <t xml:space="preserve">Me permito comunicarle que la información requerida por usted fue solicitada por esta Unidad de Transparencia a la Dirección de Desarrollo Comercial, Servicios y Encadenamiento Productivo, por ser el Área que por el ejercicio de sus atribuciones pudiera tener información al respecto, siendo su respuesta la siguiente:
 Le informo que los programas que se apoyaron en el Ejercicio Fiscal 2020 se encuentran cerrados y con relación al Ejercicio Fiscal 2021, le comento a Usted que por el momento no se cuenta con programas de apoyos vigentes.
Finalmente, se informa que esta Secretaría no tiene la facultad para recibir ningún tipo de pago para comerciantes, emprendedores y/o MiPymes
</t>
  </si>
  <si>
    <t>Ricardo Arriaga Oliva</t>
  </si>
  <si>
    <t>Me gustaría conocer los fondos perdidos o programas sociales para emprendimiento y para apoyo a las mujeres por favor</t>
  </si>
  <si>
    <t xml:space="preserve">Me permito comunicarle que la información requerida por usted fue solicitada por esta Unidad de Transparencia a la Dirección de Desarrollo Comercial, Servicios y Encadenamiento Productivo, por ser el Área que por el ejercicio de sus atribuciones pudiera tener información al respecto, siendo su respuesta la siguiente:
Le informo que la Dirección de Desarrollo Comercial de Servicios y Encadenamiento Productivo, en este momento no cuenta con programas de apoyos vigentes para emprendimiento. Y con relación al apoyo a mujeres, le comento que la Secretaria de Desarrollo Económico está apoyando con promoción al programa “Mujeres Impulsando Negocios Digitales: Aborda la trasformación digital”, cuyo objetivo es brindar herramientas necesarias para abordar la digitalización de los negocios liderados por mujeres empresarias, ofreciendo un programa de capacitación, acompañamiento y mentoría para preparar empresas que buscan vender y promover sus productos o servicios a través de medios digitales, mismo que fue diseñado para ser implementado en el nuevo entorno de distanciamiento social causado por la pandemia de COVID-19. Cabe mencionar que este programa está liderado por la Asociación Mexicana de Mujeres Empresarias en coordinación con StartupLab Mx.
</t>
  </si>
  <si>
    <t>Rigoberto González Medina</t>
  </si>
  <si>
    <t>¿Cuántas empresas o industrias han llegado a instalarse en el parque industrial de Ciudad Valles de 2018 a 2021?
¿Cuántas empresas o industrias funcionan actualmente en el parque industrial de Ciudad Valles?
¿Cuáles son las obras de mejora efectuadas en el parque industrial de Ciudad Valles?
¿Cuáles son las medidas de la superficie del parque industrial de Ciudad Valles?</t>
  </si>
  <si>
    <t>Juan Pedro Rodríguez Torres</t>
  </si>
  <si>
    <t>Requiero documento que contenga (preferentemente en versión digital no escaneada) la Estrategia Estatal que establece el artículo 22
de la Ley de Mejora Regulatoria del Estado y municipios de San Luis Potosí. Favor de enviarla al correo cp.pedro.r@gmail.com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</si>
</sst>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m/d/yyyy"/>
  </numFmts>
  <fonts count="19"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2"/>
      <name val="Arial"/>
    </font>
    <font>
      <sz val="12"/>
      <color theme="1"/>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2">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right/>
      <top style="thin">
        <color theme="9"/>
      </top>
      <bottom style="thin">
        <color theme="9"/>
      </bottom>
      <diagonal/>
    </border>
  </borders>
  <cellStyleXfs count="2">
    <xf numFmtId="0" fontId="0" fillId="0" borderId="0"/>
    <xf numFmtId="0" fontId="4" fillId="7" borderId="10" applyNumberFormat="0" applyFont="0" applyAlignment="0" applyProtection="0"/>
  </cellStyleXfs>
  <cellXfs count="52">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1" fillId="5" borderId="0" xfId="0" applyFont="1" applyFill="1" applyAlignment="1">
      <alignment horizontal="center" vertical="top"/>
    </xf>
    <xf numFmtId="0" fontId="11"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9" fillId="6" borderId="1" xfId="1" applyFont="1" applyFill="1" applyBorder="1" applyAlignment="1">
      <alignment horizontal="center" vertical="center"/>
    </xf>
    <xf numFmtId="0" fontId="10"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0" fillId="0" borderId="0" xfId="0" applyBorder="1" applyAlignment="1">
      <alignment horizontal="center" vertical="top"/>
    </xf>
    <xf numFmtId="0" fontId="6" fillId="0" borderId="0" xfId="0" applyFont="1" applyBorder="1"/>
    <xf numFmtId="0" fontId="17" fillId="6" borderId="0" xfId="0" applyFont="1" applyFill="1" applyAlignment="1">
      <alignment horizontal="center"/>
    </xf>
    <xf numFmtId="0" fontId="17" fillId="6" borderId="0" xfId="0" applyFont="1" applyFill="1"/>
    <xf numFmtId="0" fontId="0" fillId="0" borderId="2" xfId="0" applyNumberFormat="1" applyBorder="1" applyAlignment="1">
      <alignment horizontal="center"/>
    </xf>
    <xf numFmtId="0" fontId="0" fillId="0" borderId="2" xfId="0" applyNumberFormat="1" applyBorder="1" applyAlignment="1">
      <alignment horizontal="center" vertical="center"/>
    </xf>
    <xf numFmtId="0" fontId="18" fillId="6" borderId="11" xfId="0" applyFont="1" applyFill="1" applyBorder="1"/>
    <xf numFmtId="0" fontId="17" fillId="6" borderId="0" xfId="0" applyFont="1" applyFill="1" applyBorder="1"/>
    <xf numFmtId="0" fontId="7" fillId="6" borderId="0" xfId="0" applyFont="1" applyFill="1" applyAlignment="1">
      <alignment horizontal="left"/>
    </xf>
    <xf numFmtId="0" fontId="15" fillId="0" borderId="0" xfId="0" applyFont="1" applyAlignment="1">
      <alignment horizontal="center" vertical="top"/>
    </xf>
    <xf numFmtId="0" fontId="11" fillId="0" borderId="3" xfId="0" applyFont="1" applyBorder="1" applyAlignment="1">
      <alignment horizontal="left" vertical="top" wrapText="1"/>
    </xf>
    <xf numFmtId="0" fontId="11" fillId="5" borderId="7" xfId="0" applyFont="1" applyFill="1" applyBorder="1" applyAlignment="1">
      <alignment horizontal="center"/>
    </xf>
    <xf numFmtId="0" fontId="1" fillId="0" borderId="0" xfId="0" applyFont="1" applyAlignment="1">
      <alignment horizontal="center" wrapText="1"/>
    </xf>
    <xf numFmtId="0" fontId="13" fillId="0" borderId="8" xfId="0" applyFont="1" applyBorder="1" applyAlignment="1">
      <alignment horizontal="center" vertical="center" wrapText="1"/>
    </xf>
    <xf numFmtId="0" fontId="13" fillId="0" borderId="0" xfId="0" applyFont="1" applyAlignment="1">
      <alignment horizontal="center" vertical="center" wrapText="1"/>
    </xf>
    <xf numFmtId="0" fontId="13" fillId="0" borderId="9" xfId="0" applyFont="1" applyBorder="1" applyAlignment="1">
      <alignment horizontal="left" vertical="center" wrapText="1"/>
    </xf>
    <xf numFmtId="0" fontId="13" fillId="0" borderId="0" xfId="0" applyFont="1" applyBorder="1" applyAlignment="1">
      <alignment horizontal="left" vertical="center" wrapText="1"/>
    </xf>
    <xf numFmtId="0" fontId="0" fillId="0" borderId="0" xfId="0" applyAlignment="1">
      <alignment horizontal="center"/>
    </xf>
    <xf numFmtId="164" fontId="17" fillId="6" borderId="0" xfId="0" applyNumberFormat="1" applyFont="1" applyFill="1" applyAlignment="1">
      <alignment horizontal="center"/>
    </xf>
    <xf numFmtId="14" fontId="17" fillId="6" borderId="0" xfId="0" applyNumberFormat="1" applyFont="1" applyFill="1"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3</xdr:row>
      <xdr:rowOff>38100</xdr:rowOff>
    </xdr:from>
    <xdr:to>
      <xdr:col>0</xdr:col>
      <xdr:colOff>952500</xdr:colOff>
      <xdr:row>3</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7:M26"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IF(Formato!$C8&lt;&gt;"",MONTH(C8),"")</calculatedColumnFormula>
    </tableColumn>
    <tableColumn id="11" xr3:uid="{00000000-0010-0000-0300-00000B000000}" name="Mes de Respuesta" dataDxfId="0">
      <calculatedColumnFormula>IF(Formato!$G8&lt;&gt;"",MONTH(G8),"")</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1"/>
    <col min="2" max="2" width="12" style="11" customWidth="1"/>
    <col min="3" max="3" width="135.28515625" customWidth="1"/>
  </cols>
  <sheetData>
    <row r="1" spans="1:5" ht="25.5" x14ac:dyDescent="0.35">
      <c r="A1" s="12" t="s">
        <v>0</v>
      </c>
      <c r="B1" s="12" t="s">
        <v>1</v>
      </c>
      <c r="C1" s="43" t="s">
        <v>2</v>
      </c>
      <c r="D1" s="43"/>
      <c r="E1" s="43"/>
    </row>
    <row r="2" spans="1:5" ht="85.5" customHeight="1" x14ac:dyDescent="0.2">
      <c r="A2" s="13">
        <v>34</v>
      </c>
      <c r="B2" s="13" t="s">
        <v>3</v>
      </c>
      <c r="C2" s="42" t="s">
        <v>4</v>
      </c>
      <c r="D2" s="42"/>
      <c r="E2" s="42"/>
    </row>
    <row r="3" spans="1:5" ht="64.5" customHeight="1" x14ac:dyDescent="0.2">
      <c r="A3" s="13">
        <v>54</v>
      </c>
      <c r="B3" s="13" t="s">
        <v>5</v>
      </c>
      <c r="C3" s="42" t="s">
        <v>6</v>
      </c>
      <c r="D3" s="42"/>
      <c r="E3" s="42"/>
    </row>
    <row r="4" spans="1:5" ht="69" customHeight="1" x14ac:dyDescent="0.2">
      <c r="A4" s="13">
        <v>54</v>
      </c>
      <c r="B4" s="13" t="s">
        <v>7</v>
      </c>
      <c r="C4" s="42" t="s">
        <v>8</v>
      </c>
      <c r="D4" s="42"/>
      <c r="E4" s="42"/>
    </row>
    <row r="10" spans="1:5" ht="15.75" x14ac:dyDescent="0.2">
      <c r="B10" s="41" t="s">
        <v>43</v>
      </c>
      <c r="C10" s="41"/>
    </row>
    <row r="12" spans="1:5" x14ac:dyDescent="0.2">
      <c r="B12" s="20" t="s">
        <v>9</v>
      </c>
      <c r="C12" s="10" t="s">
        <v>10</v>
      </c>
    </row>
    <row r="13" spans="1:5" x14ac:dyDescent="0.2">
      <c r="B13" s="11">
        <v>1</v>
      </c>
      <c r="C13" s="10" t="s">
        <v>11</v>
      </c>
    </row>
    <row r="14" spans="1:5" x14ac:dyDescent="0.2">
      <c r="B14" s="11">
        <v>2</v>
      </c>
      <c r="C14" s="10" t="s">
        <v>12</v>
      </c>
    </row>
    <row r="15" spans="1:5" x14ac:dyDescent="0.2">
      <c r="B15" s="11">
        <v>3</v>
      </c>
      <c r="C15" s="10" t="s">
        <v>13</v>
      </c>
    </row>
    <row r="16" spans="1:5" x14ac:dyDescent="0.2">
      <c r="B16" s="11">
        <v>4</v>
      </c>
      <c r="C16" s="10" t="s">
        <v>14</v>
      </c>
    </row>
    <row r="17" spans="2:3" x14ac:dyDescent="0.2">
      <c r="B17" s="11">
        <v>5</v>
      </c>
      <c r="C17" s="10" t="s">
        <v>15</v>
      </c>
    </row>
    <row r="18" spans="2:3" x14ac:dyDescent="0.2">
      <c r="B18" s="11">
        <v>6</v>
      </c>
      <c r="C18" s="10" t="s">
        <v>16</v>
      </c>
    </row>
    <row r="19" spans="2:3" x14ac:dyDescent="0.2">
      <c r="B19" s="11">
        <v>7</v>
      </c>
      <c r="C19" s="10" t="s">
        <v>17</v>
      </c>
    </row>
    <row r="20" spans="2:3" x14ac:dyDescent="0.2">
      <c r="B20" s="11">
        <v>8</v>
      </c>
      <c r="C20" s="10" t="s">
        <v>18</v>
      </c>
    </row>
    <row r="21" spans="2:3" x14ac:dyDescent="0.2">
      <c r="B21" s="11">
        <v>9</v>
      </c>
      <c r="C21" s="10" t="s">
        <v>19</v>
      </c>
    </row>
    <row r="22" spans="2:3" x14ac:dyDescent="0.2">
      <c r="B22" s="11">
        <v>10</v>
      </c>
      <c r="C22" s="29" t="s">
        <v>57</v>
      </c>
    </row>
    <row r="23" spans="2:3" x14ac:dyDescent="0.2">
      <c r="B23" s="11">
        <v>11</v>
      </c>
      <c r="C23" s="10" t="s">
        <v>58</v>
      </c>
    </row>
    <row r="24" spans="2:3" x14ac:dyDescent="0.2">
      <c r="B24" s="32">
        <v>12</v>
      </c>
      <c r="C24" s="33" t="s">
        <v>56</v>
      </c>
    </row>
    <row r="26" spans="2:3" ht="15.75" x14ac:dyDescent="0.2">
      <c r="B26" s="41" t="s">
        <v>42</v>
      </c>
      <c r="C26" s="41"/>
    </row>
    <row r="28" spans="2:3" x14ac:dyDescent="0.2">
      <c r="B28" s="20" t="s">
        <v>20</v>
      </c>
      <c r="C28" s="10" t="s">
        <v>10</v>
      </c>
    </row>
    <row r="29" spans="2:3" x14ac:dyDescent="0.2">
      <c r="B29" s="11">
        <v>1</v>
      </c>
      <c r="C29" s="10" t="s">
        <v>21</v>
      </c>
    </row>
    <row r="30" spans="2:3" x14ac:dyDescent="0.2">
      <c r="B30" s="11">
        <v>2</v>
      </c>
      <c r="C30" s="10" t="s">
        <v>22</v>
      </c>
    </row>
    <row r="31" spans="2:3" x14ac:dyDescent="0.2">
      <c r="B31" s="11">
        <v>3</v>
      </c>
      <c r="C31" s="10" t="s">
        <v>23</v>
      </c>
    </row>
    <row r="34" spans="2:3" ht="15.75" x14ac:dyDescent="0.2">
      <c r="B34" s="41" t="s">
        <v>44</v>
      </c>
      <c r="C34" s="41"/>
    </row>
    <row r="36" spans="2:3" x14ac:dyDescent="0.2">
      <c r="B36" s="20" t="s">
        <v>45</v>
      </c>
      <c r="C36" s="10" t="s">
        <v>10</v>
      </c>
    </row>
    <row r="37" spans="2:3" x14ac:dyDescent="0.2">
      <c r="B37" s="11">
        <v>1</v>
      </c>
      <c r="C37" s="10" t="s">
        <v>46</v>
      </c>
    </row>
    <row r="38" spans="2:3" x14ac:dyDescent="0.2">
      <c r="B38" s="11">
        <v>2</v>
      </c>
      <c r="C38" s="10" t="s">
        <v>52</v>
      </c>
    </row>
    <row r="39" spans="2:3" x14ac:dyDescent="0.2">
      <c r="B39" s="11">
        <v>3</v>
      </c>
      <c r="C39" s="10" t="s">
        <v>47</v>
      </c>
    </row>
    <row r="40" spans="2:3" x14ac:dyDescent="0.2">
      <c r="B40" s="11">
        <v>4</v>
      </c>
      <c r="C40" s="10" t="s">
        <v>50</v>
      </c>
    </row>
    <row r="41" spans="2:3" x14ac:dyDescent="0.2">
      <c r="B41" s="11">
        <v>5</v>
      </c>
      <c r="C41" s="29" t="s">
        <v>49</v>
      </c>
    </row>
    <row r="42" spans="2:3" x14ac:dyDescent="0.2">
      <c r="B42" s="11">
        <v>6</v>
      </c>
      <c r="C42" s="29" t="s">
        <v>51</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26"/>
  <sheetViews>
    <sheetView showGridLines="0" tabSelected="1" zoomScale="90" zoomScaleNormal="90" workbookViewId="0">
      <selection activeCell="F19" sqref="F19"/>
    </sheetView>
  </sheetViews>
  <sheetFormatPr baseColWidth="10" defaultColWidth="9.140625" defaultRowHeight="12.75" x14ac:dyDescent="0.2"/>
  <cols>
    <col min="1" max="1" width="16.28515625" style="6"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x14ac:dyDescent="0.2">
      <c r="A1" s="2" t="s">
        <v>24</v>
      </c>
      <c r="B1" s="17">
        <v>1</v>
      </c>
      <c r="C1" s="45" t="s">
        <v>25</v>
      </c>
      <c r="D1" s="46"/>
      <c r="F1" s="2" t="s">
        <v>26</v>
      </c>
      <c r="G1" s="8" t="s">
        <v>27</v>
      </c>
      <c r="H1" s="7">
        <f>COUNTIF(Formato!$L$8:$L$26,B1)</f>
        <v>12</v>
      </c>
      <c r="I1" s="47" t="s">
        <v>28</v>
      </c>
      <c r="J1" s="48"/>
      <c r="K1" s="48"/>
      <c r="L1" s="48"/>
    </row>
    <row r="2" spans="1:14" ht="29.25" customHeight="1" thickBot="1" x14ac:dyDescent="0.25">
      <c r="B2" s="18" t="str">
        <f>IF(B1&gt;0, CHOOSE(B1,"Enero", "Febrero", "Marzo", "Abril", "Mayo", "Junio", "Julio", "Agosto","Septiembre","Octubre","Noviembre","Diciembre"),"Escriba arriba número de mes a reportar")</f>
        <v>Enero</v>
      </c>
      <c r="F2" s="3"/>
      <c r="G2" s="9" t="s">
        <v>29</v>
      </c>
      <c r="H2" s="7">
        <f>COUNTIF(Formato!$M$8:$M$26,B1)</f>
        <v>14</v>
      </c>
      <c r="I2" s="47" t="s">
        <v>30</v>
      </c>
      <c r="J2" s="48"/>
      <c r="K2" s="48"/>
      <c r="L2" s="48"/>
    </row>
    <row r="3" spans="1:14" ht="18" x14ac:dyDescent="0.2">
      <c r="A3" s="2" t="s">
        <v>31</v>
      </c>
      <c r="B3" s="17">
        <v>2021</v>
      </c>
      <c r="D3" s="3"/>
      <c r="E3" s="15"/>
      <c r="F3" s="14"/>
      <c r="M3" s="21" t="s">
        <v>32</v>
      </c>
      <c r="N3" s="31"/>
    </row>
    <row r="4" spans="1:14" ht="77.25" thickBot="1" x14ac:dyDescent="0.25">
      <c r="F4" s="10"/>
      <c r="M4" s="22">
        <v>2</v>
      </c>
      <c r="N4" s="30" t="s">
        <v>33</v>
      </c>
    </row>
    <row r="5" spans="1:14" ht="18" customHeight="1" x14ac:dyDescent="0.25">
      <c r="A5" s="44" t="s">
        <v>34</v>
      </c>
      <c r="B5" s="44"/>
      <c r="C5" s="44"/>
      <c r="D5" s="44"/>
      <c r="E5" s="44"/>
      <c r="F5" s="44"/>
      <c r="G5" s="44"/>
      <c r="H5" s="44"/>
      <c r="I5" s="44"/>
    </row>
    <row r="6" spans="1:14" x14ac:dyDescent="0.2">
      <c r="D6" s="49" t="s">
        <v>59</v>
      </c>
      <c r="E6" s="49"/>
      <c r="F6" s="49"/>
    </row>
    <row r="7" spans="1:14" s="1" customFormat="1" ht="44.25" customHeight="1" thickBot="1" x14ac:dyDescent="0.25">
      <c r="A7" s="19" t="s">
        <v>48</v>
      </c>
      <c r="B7" s="19" t="s">
        <v>54</v>
      </c>
      <c r="C7" s="26" t="s">
        <v>35</v>
      </c>
      <c r="D7" s="19" t="s">
        <v>36</v>
      </c>
      <c r="E7" s="26" t="s">
        <v>20</v>
      </c>
      <c r="F7" s="26" t="s">
        <v>9</v>
      </c>
      <c r="G7" s="26" t="s">
        <v>37</v>
      </c>
      <c r="H7" s="28" t="s">
        <v>53</v>
      </c>
      <c r="I7" s="26" t="s">
        <v>38</v>
      </c>
      <c r="J7" s="27" t="s">
        <v>55</v>
      </c>
      <c r="K7" s="26" t="s">
        <v>39</v>
      </c>
      <c r="L7" s="16" t="s">
        <v>40</v>
      </c>
      <c r="M7" s="16" t="s">
        <v>41</v>
      </c>
    </row>
    <row r="8" spans="1:14" ht="15" x14ac:dyDescent="0.2">
      <c r="A8" s="23">
        <v>1376120</v>
      </c>
      <c r="B8" s="40" t="s">
        <v>61</v>
      </c>
      <c r="C8" s="24">
        <v>44177</v>
      </c>
      <c r="D8" s="25" t="s">
        <v>64</v>
      </c>
      <c r="E8" s="23" t="s">
        <v>23</v>
      </c>
      <c r="F8" s="25"/>
      <c r="G8" s="24">
        <v>44202</v>
      </c>
      <c r="H8" s="25" t="s">
        <v>70</v>
      </c>
      <c r="I8" s="25" t="s">
        <v>60</v>
      </c>
      <c r="J8" s="25" t="s">
        <v>46</v>
      </c>
      <c r="K8" s="25" t="s">
        <v>60</v>
      </c>
      <c r="L8" s="4">
        <f>IF(Formato!$C8&lt;&gt;"",MONTH(C8),"")</f>
        <v>12</v>
      </c>
      <c r="M8" s="5">
        <f>IF(Formato!$G8&lt;&gt;"",MONTH(G8),"")</f>
        <v>1</v>
      </c>
    </row>
    <row r="9" spans="1:14" ht="15" x14ac:dyDescent="0.2">
      <c r="A9" s="23">
        <v>1376520</v>
      </c>
      <c r="B9" s="25" t="s">
        <v>61</v>
      </c>
      <c r="C9" s="24">
        <v>44177</v>
      </c>
      <c r="D9" s="25" t="s">
        <v>65</v>
      </c>
      <c r="E9" s="23" t="s">
        <v>23</v>
      </c>
      <c r="F9" s="25"/>
      <c r="G9" s="24">
        <v>44202</v>
      </c>
      <c r="H9" s="25" t="s">
        <v>71</v>
      </c>
      <c r="I9" s="25" t="s">
        <v>60</v>
      </c>
      <c r="J9" s="25" t="s">
        <v>46</v>
      </c>
      <c r="K9" s="25" t="s">
        <v>60</v>
      </c>
      <c r="L9" s="4">
        <f>IF(Formato!$C9&lt;&gt;"",MONTH(C9),"")</f>
        <v>12</v>
      </c>
      <c r="M9" s="5">
        <f>IF(Formato!$G9&lt;&gt;"",MONTH(G9),"")</f>
        <v>1</v>
      </c>
    </row>
    <row r="10" spans="1:14" ht="15" x14ac:dyDescent="0.2">
      <c r="A10" s="23">
        <v>1376820</v>
      </c>
      <c r="B10" s="25" t="s">
        <v>61</v>
      </c>
      <c r="C10" s="24">
        <v>44177</v>
      </c>
      <c r="D10" s="25" t="s">
        <v>66</v>
      </c>
      <c r="E10" s="23" t="s">
        <v>23</v>
      </c>
      <c r="F10" s="25"/>
      <c r="G10" s="24">
        <v>44202</v>
      </c>
      <c r="H10" s="25" t="s">
        <v>72</v>
      </c>
      <c r="I10" s="25" t="s">
        <v>60</v>
      </c>
      <c r="J10" s="25" t="s">
        <v>46</v>
      </c>
      <c r="K10" s="25" t="s">
        <v>60</v>
      </c>
      <c r="L10" s="36">
        <f>IF(Formato!$C10&lt;&gt;"",MONTH(C10),"")</f>
        <v>12</v>
      </c>
      <c r="M10" s="37">
        <f>IF(Formato!$G10&lt;&gt;"",MONTH(G10),"")</f>
        <v>1</v>
      </c>
    </row>
    <row r="11" spans="1:14" ht="15" x14ac:dyDescent="0.2">
      <c r="A11" s="23">
        <v>1377320</v>
      </c>
      <c r="B11" s="25" t="s">
        <v>61</v>
      </c>
      <c r="C11" s="24">
        <v>44177</v>
      </c>
      <c r="D11" s="35" t="s">
        <v>67</v>
      </c>
      <c r="E11" s="23" t="s">
        <v>23</v>
      </c>
      <c r="F11" s="25"/>
      <c r="G11" s="24">
        <v>44202</v>
      </c>
      <c r="H11" s="25" t="s">
        <v>73</v>
      </c>
      <c r="I11" s="25" t="s">
        <v>60</v>
      </c>
      <c r="J11" s="25" t="s">
        <v>46</v>
      </c>
      <c r="K11" s="25" t="s">
        <v>60</v>
      </c>
      <c r="L11" s="4">
        <f>IF(Formato!$C11&lt;&gt;"",MONTH(C11),"")</f>
        <v>12</v>
      </c>
      <c r="M11" s="5">
        <f>IF(Formato!$G11&lt;&gt;"",MONTH(G11),"")</f>
        <v>1</v>
      </c>
    </row>
    <row r="12" spans="1:14" ht="15" x14ac:dyDescent="0.2">
      <c r="A12" s="34">
        <v>1377520</v>
      </c>
      <c r="B12" s="25" t="s">
        <v>61</v>
      </c>
      <c r="C12" s="24">
        <v>44177</v>
      </c>
      <c r="D12" s="25" t="s">
        <v>68</v>
      </c>
      <c r="E12" s="34" t="s">
        <v>23</v>
      </c>
      <c r="F12" s="35"/>
      <c r="G12" s="24">
        <v>44202</v>
      </c>
      <c r="H12" s="35" t="s">
        <v>74</v>
      </c>
      <c r="I12" s="25" t="s">
        <v>60</v>
      </c>
      <c r="J12" s="25" t="s">
        <v>46</v>
      </c>
      <c r="K12" s="25" t="s">
        <v>60</v>
      </c>
      <c r="L12" s="4">
        <f>IF(Formato!$C12&lt;&gt;"",MONTH(C12),"")</f>
        <v>12</v>
      </c>
      <c r="M12" s="5">
        <f>IF(Formato!$G12&lt;&gt;"",MONTH(G12),"")</f>
        <v>1</v>
      </c>
    </row>
    <row r="13" spans="1:14" ht="15" x14ac:dyDescent="0.2">
      <c r="A13" s="34">
        <v>1426120</v>
      </c>
      <c r="B13" s="25" t="s">
        <v>62</v>
      </c>
      <c r="C13" s="24">
        <v>44196</v>
      </c>
      <c r="D13" s="38" t="s">
        <v>63</v>
      </c>
      <c r="E13" s="34" t="s">
        <v>22</v>
      </c>
      <c r="F13" s="35"/>
      <c r="G13" s="24"/>
      <c r="H13" s="35"/>
      <c r="I13" s="35"/>
      <c r="J13" s="35"/>
      <c r="K13" s="35"/>
      <c r="L13" s="4">
        <f>IF(Formato!$C13&lt;&gt;"",MONTH(C13),"")</f>
        <v>12</v>
      </c>
      <c r="M13" s="5" t="str">
        <f>IF(Formato!$G13&lt;&gt;"",MONTH(G13),"")</f>
        <v/>
      </c>
    </row>
    <row r="14" spans="1:14" ht="15" x14ac:dyDescent="0.2">
      <c r="A14" s="34">
        <v>1426220</v>
      </c>
      <c r="B14" s="25" t="s">
        <v>62</v>
      </c>
      <c r="C14" s="24">
        <v>44196</v>
      </c>
      <c r="D14" s="38" t="s">
        <v>69</v>
      </c>
      <c r="E14" s="34" t="s">
        <v>22</v>
      </c>
      <c r="F14" s="35"/>
      <c r="G14" s="24"/>
      <c r="H14" s="35"/>
      <c r="I14" s="35"/>
      <c r="J14" s="35"/>
      <c r="K14" s="35"/>
      <c r="L14" s="4">
        <f>IF(Formato!$C14&lt;&gt;"",MONTH(C14),"")</f>
        <v>12</v>
      </c>
      <c r="M14" s="5" t="str">
        <f>IF(Formato!$G14&lt;&gt;"",MONTH(G14),"")</f>
        <v/>
      </c>
    </row>
    <row r="15" spans="1:14" ht="15" x14ac:dyDescent="0.2">
      <c r="A15" s="23">
        <v>3721</v>
      </c>
      <c r="B15" s="25" t="s">
        <v>62</v>
      </c>
      <c r="C15" s="24">
        <v>44200</v>
      </c>
      <c r="D15" s="25" t="s">
        <v>75</v>
      </c>
      <c r="E15" s="23" t="s">
        <v>22</v>
      </c>
      <c r="F15" s="25"/>
      <c r="G15" s="24"/>
      <c r="H15" s="35"/>
      <c r="I15" s="25"/>
      <c r="J15" s="25"/>
      <c r="K15" s="25"/>
      <c r="L15" s="4">
        <f>IF(Formato!$C15&lt;&gt;"",MONTH(C15),"")</f>
        <v>1</v>
      </c>
      <c r="M15" s="5" t="str">
        <f>IF(Formato!$G15&lt;&gt;"",MONTH(G15),"")</f>
        <v/>
      </c>
    </row>
    <row r="16" spans="1:14" ht="15" x14ac:dyDescent="0.2">
      <c r="A16" s="23">
        <v>8321</v>
      </c>
      <c r="B16" s="25" t="s">
        <v>76</v>
      </c>
      <c r="C16" s="24">
        <v>44201</v>
      </c>
      <c r="D16" s="25" t="s">
        <v>77</v>
      </c>
      <c r="E16" s="23" t="s">
        <v>23</v>
      </c>
      <c r="F16" s="25"/>
      <c r="G16" s="24">
        <v>44203</v>
      </c>
      <c r="H16" s="35" t="s">
        <v>78</v>
      </c>
      <c r="I16" s="25" t="s">
        <v>60</v>
      </c>
      <c r="J16" s="25" t="s">
        <v>46</v>
      </c>
      <c r="K16" s="25" t="s">
        <v>60</v>
      </c>
      <c r="L16" s="4">
        <f>IF(Formato!$C16&lt;&gt;"",MONTH(C16),"")</f>
        <v>1</v>
      </c>
      <c r="M16" s="5">
        <f>IF(Formato!$G16&lt;&gt;"",MONTH(G16),"")</f>
        <v>1</v>
      </c>
    </row>
    <row r="17" spans="1:13" ht="15" x14ac:dyDescent="0.2">
      <c r="A17" s="23">
        <v>8421</v>
      </c>
      <c r="B17" s="25" t="s">
        <v>76</v>
      </c>
      <c r="C17" s="24">
        <v>44201</v>
      </c>
      <c r="D17" s="25" t="s">
        <v>79</v>
      </c>
      <c r="E17" s="23" t="s">
        <v>23</v>
      </c>
      <c r="F17" s="25"/>
      <c r="G17" s="24">
        <v>44203</v>
      </c>
      <c r="H17" s="35" t="s">
        <v>80</v>
      </c>
      <c r="I17" s="25" t="s">
        <v>60</v>
      </c>
      <c r="J17" s="25" t="s">
        <v>46</v>
      </c>
      <c r="K17" s="25" t="s">
        <v>60</v>
      </c>
      <c r="L17" s="4">
        <f>IF(Formato!$C17&lt;&gt;"",MONTH(C17),"")</f>
        <v>1</v>
      </c>
      <c r="M17" s="5">
        <f>IF(Formato!$G17&lt;&gt;"",MONTH(G17),"")</f>
        <v>1</v>
      </c>
    </row>
    <row r="18" spans="1:13" ht="15" x14ac:dyDescent="0.2">
      <c r="A18" s="23">
        <v>8621</v>
      </c>
      <c r="B18" s="25" t="s">
        <v>76</v>
      </c>
      <c r="C18" s="24">
        <v>44201</v>
      </c>
      <c r="D18" s="25" t="s">
        <v>81</v>
      </c>
      <c r="E18" s="23" t="s">
        <v>23</v>
      </c>
      <c r="F18" s="25"/>
      <c r="G18" s="24">
        <v>44203</v>
      </c>
      <c r="H18" s="35" t="s">
        <v>82</v>
      </c>
      <c r="I18" s="25" t="s">
        <v>60</v>
      </c>
      <c r="J18" s="25" t="s">
        <v>46</v>
      </c>
      <c r="K18" s="25" t="s">
        <v>60</v>
      </c>
      <c r="L18" s="4">
        <f>IF(Formato!$C18&lt;&gt;"",MONTH(C18),"")</f>
        <v>1</v>
      </c>
      <c r="M18" s="5">
        <f>IF(Formato!$G18&lt;&gt;"",MONTH(G18),"")</f>
        <v>1</v>
      </c>
    </row>
    <row r="19" spans="1:13" ht="15" x14ac:dyDescent="0.2">
      <c r="A19" s="23">
        <v>8921</v>
      </c>
      <c r="B19" s="25" t="s">
        <v>76</v>
      </c>
      <c r="C19" s="24">
        <v>44201</v>
      </c>
      <c r="D19" s="25" t="s">
        <v>83</v>
      </c>
      <c r="E19" s="23" t="s">
        <v>23</v>
      </c>
      <c r="F19" s="25"/>
      <c r="G19" s="24">
        <v>44208</v>
      </c>
      <c r="H19" s="35" t="s">
        <v>84</v>
      </c>
      <c r="I19" s="25" t="s">
        <v>60</v>
      </c>
      <c r="J19" s="25" t="s">
        <v>46</v>
      </c>
      <c r="K19" s="25" t="s">
        <v>60</v>
      </c>
      <c r="L19" s="4">
        <f>IF(Formato!$C19&lt;&gt;"",MONTH(C19),"")</f>
        <v>1</v>
      </c>
      <c r="M19" s="5">
        <f>IF(Formato!$G19&lt;&gt;"",MONTH(G19),"")</f>
        <v>1</v>
      </c>
    </row>
    <row r="20" spans="1:13" ht="15" x14ac:dyDescent="0.2">
      <c r="A20" s="23">
        <v>12321</v>
      </c>
      <c r="B20" s="25" t="s">
        <v>62</v>
      </c>
      <c r="C20" s="24">
        <v>44203</v>
      </c>
      <c r="D20" s="25" t="s">
        <v>85</v>
      </c>
      <c r="E20" s="23" t="s">
        <v>23</v>
      </c>
      <c r="F20" s="25"/>
      <c r="G20" s="24">
        <v>44207</v>
      </c>
      <c r="H20" s="35" t="s">
        <v>86</v>
      </c>
      <c r="I20" s="25" t="s">
        <v>60</v>
      </c>
      <c r="J20" s="25" t="s">
        <v>46</v>
      </c>
      <c r="K20" s="25" t="s">
        <v>60</v>
      </c>
      <c r="L20" s="4">
        <f>IF(Formato!$C20&lt;&gt;"",MONTH(C20),"")</f>
        <v>1</v>
      </c>
      <c r="M20" s="5">
        <f>IF(Formato!$G20&lt;&gt;"",MONTH(G20),"")</f>
        <v>1</v>
      </c>
    </row>
    <row r="21" spans="1:13" ht="15" x14ac:dyDescent="0.2">
      <c r="A21" s="23">
        <v>12921</v>
      </c>
      <c r="B21" s="25" t="s">
        <v>62</v>
      </c>
      <c r="C21" s="24">
        <v>44203</v>
      </c>
      <c r="D21" s="25" t="s">
        <v>87</v>
      </c>
      <c r="E21" s="23" t="s">
        <v>23</v>
      </c>
      <c r="F21" s="25"/>
      <c r="G21" s="24">
        <v>44207</v>
      </c>
      <c r="H21" s="35" t="s">
        <v>88</v>
      </c>
      <c r="I21" s="25" t="s">
        <v>60</v>
      </c>
      <c r="J21" s="25" t="s">
        <v>46</v>
      </c>
      <c r="K21" s="25" t="s">
        <v>60</v>
      </c>
      <c r="L21" s="4">
        <f>IF(Formato!$C21&lt;&gt;"",MONTH(C21),"")</f>
        <v>1</v>
      </c>
      <c r="M21" s="5">
        <f>IF(Formato!$G21&lt;&gt;"",MONTH(G21),"")</f>
        <v>1</v>
      </c>
    </row>
    <row r="22" spans="1:13" ht="15" x14ac:dyDescent="0.2">
      <c r="A22" s="23">
        <v>28921</v>
      </c>
      <c r="B22" s="25" t="s">
        <v>89</v>
      </c>
      <c r="C22" s="24">
        <v>44210</v>
      </c>
      <c r="D22" s="38" t="s">
        <v>90</v>
      </c>
      <c r="E22" s="23" t="s">
        <v>23</v>
      </c>
      <c r="F22" s="25"/>
      <c r="G22" s="24">
        <v>44216</v>
      </c>
      <c r="H22" s="35" t="s">
        <v>91</v>
      </c>
      <c r="I22" s="25" t="s">
        <v>60</v>
      </c>
      <c r="J22" s="25" t="s">
        <v>46</v>
      </c>
      <c r="K22" s="25" t="s">
        <v>60</v>
      </c>
      <c r="L22" s="4">
        <f>IF(Formato!$C22&lt;&gt;"",MONTH(C22),"")</f>
        <v>1</v>
      </c>
      <c r="M22" s="5">
        <f>IF(Formato!$G22&lt;&gt;"",MONTH(G22),"")</f>
        <v>1</v>
      </c>
    </row>
    <row r="23" spans="1:13" ht="15" x14ac:dyDescent="0.2">
      <c r="A23" s="23">
        <v>44121</v>
      </c>
      <c r="B23" s="25" t="s">
        <v>92</v>
      </c>
      <c r="C23" s="24">
        <v>44216</v>
      </c>
      <c r="D23" s="39" t="s">
        <v>93</v>
      </c>
      <c r="E23" s="34" t="s">
        <v>23</v>
      </c>
      <c r="F23" s="35"/>
      <c r="G23" s="24">
        <v>44223</v>
      </c>
      <c r="H23" s="35" t="s">
        <v>94</v>
      </c>
      <c r="I23" s="25" t="s">
        <v>60</v>
      </c>
      <c r="J23" s="25" t="s">
        <v>46</v>
      </c>
      <c r="K23" s="25" t="s">
        <v>60</v>
      </c>
      <c r="L23" s="36">
        <f>IF(Formato!$C23&lt;&gt;"",MONTH(C23),"")</f>
        <v>1</v>
      </c>
      <c r="M23" s="37">
        <f>IF(Formato!$G23&lt;&gt;"",MONTH(G23),"")</f>
        <v>1</v>
      </c>
    </row>
    <row r="24" spans="1:13" ht="15" x14ac:dyDescent="0.2">
      <c r="A24" s="23">
        <v>45221</v>
      </c>
      <c r="B24" s="25" t="s">
        <v>95</v>
      </c>
      <c r="C24" s="24">
        <v>44216</v>
      </c>
      <c r="D24" s="25" t="s">
        <v>96</v>
      </c>
      <c r="E24" s="34" t="s">
        <v>23</v>
      </c>
      <c r="F24" s="35"/>
      <c r="G24" s="24">
        <v>44223</v>
      </c>
      <c r="H24" s="35" t="s">
        <v>97</v>
      </c>
      <c r="I24" s="25" t="s">
        <v>60</v>
      </c>
      <c r="J24" s="25" t="s">
        <v>46</v>
      </c>
      <c r="K24" s="25" t="s">
        <v>60</v>
      </c>
      <c r="L24" s="36">
        <f>IF(Formato!$C24&lt;&gt;"",MONTH(C24),"")</f>
        <v>1</v>
      </c>
      <c r="M24" s="37">
        <f>IF(Formato!$G24&lt;&gt;"",MONTH(G24),"")</f>
        <v>1</v>
      </c>
    </row>
    <row r="25" spans="1:13" ht="15" x14ac:dyDescent="0.2">
      <c r="A25" s="23">
        <v>61621</v>
      </c>
      <c r="B25" s="25" t="s">
        <v>98</v>
      </c>
      <c r="C25" s="24">
        <v>44221</v>
      </c>
      <c r="D25" s="25" t="s">
        <v>99</v>
      </c>
      <c r="E25" s="34" t="s">
        <v>22</v>
      </c>
      <c r="F25" s="35"/>
      <c r="G25" s="50"/>
      <c r="H25" s="51"/>
      <c r="I25" s="35"/>
      <c r="J25" s="35"/>
      <c r="K25" s="35"/>
      <c r="L25" s="36">
        <f>IF(Formato!$C25&lt;&gt;"",MONTH(C25),"")</f>
        <v>1</v>
      </c>
      <c r="M25" s="37" t="str">
        <f>IF(Formato!$G25&lt;&gt;"",MONTH(G25),"")</f>
        <v/>
      </c>
    </row>
    <row r="26" spans="1:13" ht="15" x14ac:dyDescent="0.2">
      <c r="A26" s="23">
        <v>77321</v>
      </c>
      <c r="B26" s="25" t="s">
        <v>100</v>
      </c>
      <c r="C26" s="24">
        <v>44225</v>
      </c>
      <c r="D26" s="25" t="s">
        <v>101</v>
      </c>
      <c r="E26" s="34" t="s">
        <v>22</v>
      </c>
      <c r="F26" s="35"/>
      <c r="G26" s="50"/>
      <c r="H26" s="51"/>
      <c r="I26" s="35"/>
      <c r="J26" s="35"/>
      <c r="K26" s="35"/>
      <c r="L26" s="36">
        <f>IF(Formato!$C26&lt;&gt;"",MONTH(C26),"")</f>
        <v>1</v>
      </c>
      <c r="M26" s="37" t="str">
        <f>IF(Formato!$G26&lt;&gt;"",MONTH(G26),"")</f>
        <v/>
      </c>
    </row>
  </sheetData>
  <sheetProtection selectLockedCells="1"/>
  <mergeCells count="5">
    <mergeCell ref="A5:I5"/>
    <mergeCell ref="C1:D1"/>
    <mergeCell ref="I1:L1"/>
    <mergeCell ref="I2:L2"/>
    <mergeCell ref="D6:F6"/>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8:F26"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8:E26"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8:J26" xr:uid="{00000000-0002-0000-0100-000001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PC</cp:lastModifiedBy>
  <cp:revision/>
  <dcterms:created xsi:type="dcterms:W3CDTF">2017-10-19T22:18:57Z</dcterms:created>
  <dcterms:modified xsi:type="dcterms:W3CDTF">2021-02-04T18:38:57Z</dcterms:modified>
</cp:coreProperties>
</file>